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<sst xmlns="http://schemas.openxmlformats.org/spreadsheetml/2006/main" count="276" uniqueCount="124">
  <si>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</si>
  <si>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</si>
  <si>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</si>
  <si>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</si>
  <si>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</si>
  <si>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</si>
  <si>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</si>
  <si>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</si>
  <si>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63/2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</si>
  <si>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</si>
  <si>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</si>
  <si>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</si>
  <si>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</si>
  <si>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</si>
  <si>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Concorrência</t>
  </si>
  <si>
    <t xml:space="preserve">Data Abertura: </t>
  </si>
  <si>
    <t>03/07/2024 09:00:00</t>
  </si>
  <si>
    <t xml:space="preserve">Objeto: </t>
  </si>
  <si>
    <t>CONTRATAÇÃO DE EMPRESA ESPECIALIZADA PARA PRESTAÇÃO DE SERVIÇO DE OBRAS CIVIS PARA EXECUÇÃO DE PISTA DE CAMINHADA NA AVENIDA WILSON FERREIRA DOS SANTOS NO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</si>
  <si>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</si>
  <si>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</si>
  <si>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</si>
  <si>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</si>
  <si>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</si>
  <si>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</si>
  <si>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</si>
  <si>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</si>
  <si>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</si>
  <si>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</si>
  <si>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</si>
  <si>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</si>
  <si>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</si>
  <si>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26125</t>
  </si>
  <si>
    <t>0001</t>
  </si>
  <si>
    <t>1.1.1 - FORNECIMENTO E INSTALAÇÃO DE PLACA DE OBRA COM CHAPA GALVANIZADA E ESTRUTURA DE MADEIRA. AF_03/2022_PS(20240603)</t>
  </si>
  <si>
    <t>M2</t>
  </si>
  <si>
    <t>4120</t>
  </si>
  <si>
    <t>SIM</t>
  </si>
  <si>
    <t>26126</t>
  </si>
  <si>
    <t>0002</t>
  </si>
  <si>
    <t>1.2.1 - ASSENTAMENTO DE GUIA (MEIO-FIO) EM TRECHO RETO, CONFECCIONADA EM CONCRETO PRÉ-FABRICADO, DIMENSÕES 100X15X13X30 CM (COMPRIMENTO X BASE INFERIOR X BASE SUPERIOR X ALTURA). AF_01/2024(20240603)</t>
  </si>
  <si>
    <t>M</t>
  </si>
  <si>
    <t>26127</t>
  </si>
  <si>
    <t>0003</t>
  </si>
  <si>
    <t>1.3.1 - REGULARIZAÇÃO E COMPACTAÇÃO DE SUBLEITO DE SOLO PREDOMINANTEMENTE ARENOSO. AF_11/2019(20240603)</t>
  </si>
  <si>
    <t>26128</t>
  </si>
  <si>
    <t>0004</t>
  </si>
  <si>
    <t>1.3.2 - EXECUÇÃO DE PAVIMENTO EM PISO INTERTRAVADO, COM BLOCO RETANGULAR COR NATURAL DE 20 X 10 CM, ESPESSURA 6 CM. AF_10/2022(20240603)</t>
  </si>
  <si>
    <t>26129</t>
  </si>
  <si>
    <t>0005</t>
  </si>
  <si>
    <t>1.3.3 - PINTURA DE PISO COM TINTA ACRÍLICA, APLICAÇÃO MANUAL, 2 DEMÃOS, INCLUSO FUNDO PREPARADOR. AF_05/2021(20240603)</t>
  </si>
  <si>
    <t>26130</t>
  </si>
  <si>
    <t>0006</t>
  </si>
  <si>
    <t>1.3.4 - PISO PODOTÁTIL DE CONCRETO, ALERTA OU DIRECIONAL, APLICADO EM PISO (20X20CM) COM JUNTA SECA, COR VERMELHO/AMARELO, ASSENTAMENTO COM ARGAMASSA INDUSTRIALIZADA, INCLUSIVE FORNECIMENTO E INSTALAÇÃO(20240603)</t>
  </si>
  <si>
    <t>26131</t>
  </si>
  <si>
    <t>0007</t>
  </si>
  <si>
    <t>1.3.5 - RAMPA PARA ACESSO DE DEFICIENTE, EM CONCRETO SIMPLES FCK = 25 MPA, DESEMPENADA, COM PINTURA INDICATIVA, 02 DEMÃOS(20240603)</t>
  </si>
  <si>
    <t>UNID</t>
  </si>
  <si>
    <t>26132</t>
  </si>
  <si>
    <t>0008</t>
  </si>
  <si>
    <t>1.3.6 - EXECUÇÃO DE PASSEIO (CALÇADA) OU PISO DE CONCRETO COM CONCRETO MOLDADO IN LOCO, FEITO EM OBRA, ACABAMENTO CONVENCIONAL, NÃO ARMADO. AF_08/2022(20240603)</t>
  </si>
  <si>
    <t>M3</t>
  </si>
  <si>
    <t>26133</t>
  </si>
  <si>
    <t>0009</t>
  </si>
  <si>
    <t>1.4.1 - BANCO EM CONCRETO APARENTE, SEM ENCOSTO, POLIDO COM ACABAMENTO EM VERNIZ, ESP. 8CM, COMPRIMENTO 200CM, LARGURA 40CM, ALTURA 55CM, EXCLUSIVE FIXAÇÃO EM PISO(20240603)</t>
  </si>
  <si>
    <t>26134</t>
  </si>
  <si>
    <t>0010</t>
  </si>
  <si>
    <t>1.4.2 - PLANTIO DE GRAMA ESMERALDA OU SÃO CARLOS OU CURITIBANA, EM PLACAS. AF_05/2022(20240603)</t>
  </si>
  <si>
    <t>26135</t>
  </si>
  <si>
    <t>0011</t>
  </si>
  <si>
    <t>1.5.1 - FORNECIMENTO E INSTALAÇÃO DE POSTE METÁLICO H = 7 M COM DUAS LUMINÁRIAS LED 100W COM FOTOCÉLULA(20240603)</t>
  </si>
  <si>
    <t>26136</t>
  </si>
  <si>
    <t>0012</t>
  </si>
  <si>
    <t>1.5.2 - CABO DE COBRE FLEXÍVEL ISOLADO, 6 MM², ANTI-CHAMA 450/750 V, PARA CIRCUITOS TERMINAIS - FORNECIMENTO E INSTALAÇÃO. AF_03/2023(20240603)</t>
  </si>
  <si>
    <t>26137</t>
  </si>
  <si>
    <t>0013</t>
  </si>
  <si>
    <t>1.5.3 - CABO DE COBRE FLEXÍVEL ISOLADO, 10 MM², ANTI-CHAMA 0,6/1,0 KV, PARA CIRCUITOS TERMINAIS - FORNECIMENTO E INSTALAÇÃO. AF_03/2023(20240603)</t>
  </si>
  <si>
    <t>26138</t>
  </si>
  <si>
    <t>0014</t>
  </si>
  <si>
    <t>1.5.4 - CABO DE COBRE NU # 10 MM2, ENTERRADO, EXCLUSIVE ESCAVAÇÃO E REATERRO(20240603)</t>
  </si>
  <si>
    <t>26139</t>
  </si>
  <si>
    <t>0015</t>
  </si>
  <si>
    <t>1.5.5 - ELETRODUTO FLEXÍVEL CORRUGADO, PEAD, DN 40 MM (1 1/4"), PARA CIRCUITOS TERMINAIS, INSTALADO EM LAJE - FORNECIMENTO E INSTALAÇÃO. AF_03/2023(20240603)</t>
  </si>
  <si>
    <t>26140</t>
  </si>
  <si>
    <t>0016</t>
  </si>
  <si>
    <t>1.5.6 - DISJUNTOR BIPOLAR TIPO DIN, CORRENTE NOMINAL DE 10A - FORNECIMENTO E INSTALAÇÃO. AF_10/2020(20240603)</t>
  </si>
  <si>
    <t>26141</t>
  </si>
  <si>
    <t>0017</t>
  </si>
  <si>
    <t>1.5.7 - DISJUNTOR BIPOLAR TIPO DIN, CORRENTE NOMINAL DE 40A - FORNECIMENTO E INSTALAÇÃO. AF_10/2020(20240603)</t>
  </si>
  <si>
    <t>26142</t>
  </si>
  <si>
    <t>0018</t>
  </si>
  <si>
    <t>1.5.8 - DISJUNTOR BIPOLAR TIPO DIN, CORRENTE NOMINAL DE 63A, FORNECIMENTO E INSTALAÇÃO, INCLUSIVE TERMINAL ILHÓS(20240603)</t>
  </si>
  <si>
    <t>26143</t>
  </si>
  <si>
    <t>0019</t>
  </si>
  <si>
    <t>1.5.9 - QUADRO DE DISTRIBUIÇÃO PARA 8 MÓDULOS COM BARRAMENTO E CHAVE(20240603)</t>
  </si>
  <si>
    <t>26144</t>
  </si>
  <si>
    <t>0020</t>
  </si>
  <si>
    <t>1.5.10 - VLC SLIM CLASSE 1 275V 12,5/60KA(20240603)</t>
  </si>
  <si>
    <t>26145</t>
  </si>
  <si>
    <t>0021</t>
  </si>
  <si>
    <t>1.5.11 - CAIXA PARA MEDIÇÃO, TIPO CM-3, COM VISOR DO LEITOR PARA VIA PÚBLICA (LVP), DIMENSÕES CONFORME PADRÃO CEMIG, EXCLUSIVE DISJUNTOR, INCLUSIVE INSTALAÇÃO(20240603)</t>
  </si>
  <si>
    <t>26146</t>
  </si>
  <si>
    <t>0022</t>
  </si>
  <si>
    <t>1.5.12 - HASTE DE ATERRAMENTO, DIÂMETRO 5/8", COM 3 METROS - FORNECIMENTO E INSTALAÇÃO. AF_08/2023(20240603)</t>
  </si>
  <si>
    <t>26147</t>
  </si>
  <si>
    <t>0023</t>
  </si>
  <si>
    <t>1.5.13 - CAIXA DE INSPEÇÃO EM CONCRETO, TIPO "ZA" PASSEIO, PADRÃO CEMIG, DIMENSÃO (28X28)CM, ALTURA 40CM, COM TAMPA E ARO ARTICULADO EM FERRO FUNDIDO, INCLUSIVE ESCAVAÇÃO, APILOAMENTO, LASTRO DE BRITA, REATERRO E TRANSPORTE E RETIRADA DO MATERIAL ESCAVADO (EM CAÇAMBA)(20240603)</t>
  </si>
  <si>
    <t>26148</t>
  </si>
  <si>
    <t>0024</t>
  </si>
  <si>
    <t>1.5.14 - ENTRADA DE ENERGIA AÉREA, TIPO B1, PADRÃO CEMIG, CARGA INSTALADA DE ATÉ 10KW, BIFÁSICO, COM SAÍDA SUBTERRÂNEA, INCLUSIVE POSTE, CAIXA PARA MEDIDOR, DISJUNTOR, BARRAMENTO, ATERRAMENTO E ACESSÓRIOS(20240603)</t>
  </si>
  <si>
    <t>26149</t>
  </si>
  <si>
    <t>0025</t>
  </si>
  <si>
    <t>1.6.1 - KIT CAVALETE PARA MEDIÇÃO DE ÁGUA, EMBUTIDO EM ALVENARIA, EM AÇO GALVANIZADO DN 20MM (1/2") - PADRÃO CONCESSIONÁRIA LOCAL, EXCLUSIVE HIDRÔMETRO(20240603)</t>
  </si>
  <si>
    <t>26150</t>
  </si>
  <si>
    <t>0026</t>
  </si>
  <si>
    <t>1.6.2 - PONTO DE EMBUTIR PARA ÁGUA FRIA EM TUBO DE PVC RÍGIDO SOLDÁVEL, DN 20MM (1/2"), EMBUTIDO NA ALVENARIA COM DISTÂNCIA DE ATÉ CINCO (5) METROS DA TOMADA DE ÁGUA, INCLUSIVE CONEXÕES E FIXAÇÃO DO TUBO COM ENCHIMENTO DO RASGO NA ALVENARIA/CONCRETO COM ARGAMASSA(20240603)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</si>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</sst>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4.5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18</v>
      </c>
      <c r="K15" s="10" t="s"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876.24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18</v>
      </c>
      <c r="K16" s="10" t="s"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7375.59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18</v>
      </c>
      <c r="K17" s="10" t="s">
        <v>0</v>
      </c>
      <c r="L17" s="13" t="s">
        <v>37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1841.15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18</v>
      </c>
      <c r="K18" s="10" t="s">
        <v>0</v>
      </c>
      <c r="L18" s="13" t="s">
        <v>37</v>
      </c>
    </row>
    <row r="19" spans="1:12" ht="12.75">
      <c r="A19" s="14" t="s">
        <v>48</v>
      </c>
      <c r="B19" s="14" t="s">
        <v>49</v>
      </c>
      <c r="C19" s="10" t="s">
        <v>50</v>
      </c>
      <c r="D19" s="10" t="s">
        <v>35</v>
      </c>
      <c r="E19" s="13">
        <v>1841.15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2" t="s">
        <v>18</v>
      </c>
      <c r="K19" s="10" t="s">
        <v>0</v>
      </c>
      <c r="L19" s="13" t="s">
        <v>37</v>
      </c>
    </row>
    <row r="20" spans="1:12" ht="12.75">
      <c r="A20" s="14" t="s">
        <v>51</v>
      </c>
      <c r="B20" s="14" t="s">
        <v>52</v>
      </c>
      <c r="C20" s="10" t="s">
        <v>53</v>
      </c>
      <c r="D20" s="10" t="s">
        <v>35</v>
      </c>
      <c r="E20" s="13">
        <v>112.86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2" t="s">
        <v>18</v>
      </c>
      <c r="K20" s="10" t="s">
        <v>0</v>
      </c>
      <c r="L20" s="13" t="s">
        <v>37</v>
      </c>
    </row>
    <row r="21" spans="1:12" ht="12.75">
      <c r="A21" s="14" t="s">
        <v>54</v>
      </c>
      <c r="B21" s="14" t="s">
        <v>55</v>
      </c>
      <c r="C21" s="10" t="s">
        <v>56</v>
      </c>
      <c r="D21" s="10" t="s">
        <v>57</v>
      </c>
      <c r="E21" s="13">
        <v>2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2" t="s">
        <v>18</v>
      </c>
      <c r="K21" s="10" t="s">
        <v>0</v>
      </c>
      <c r="L21" s="13" t="s">
        <v>37</v>
      </c>
    </row>
    <row r="22" spans="1:12" ht="12.75">
      <c r="A22" s="14" t="s">
        <v>58</v>
      </c>
      <c r="B22" s="14" t="s">
        <v>59</v>
      </c>
      <c r="C22" s="10" t="s">
        <v>60</v>
      </c>
      <c r="D22" s="10" t="s">
        <v>61</v>
      </c>
      <c r="E22" s="13">
        <v>0.86</v>
      </c>
      <c r="F22" s="15">
        <v>0</v>
      </c>
      <c r="G22" s="13">
        <f>ROUND(SUM(E22*F22),2)</f>
      </c>
      <c r="H22" s="17" t="s">
        <v>0</v>
      </c>
      <c r="I22" s="14" t="s">
        <v>36</v>
      </c>
      <c r="J22" s="12" t="s">
        <v>18</v>
      </c>
      <c r="K22" s="10" t="s">
        <v>0</v>
      </c>
      <c r="L22" s="13" t="s">
        <v>37</v>
      </c>
    </row>
    <row r="23" spans="1:12" ht="12.75">
      <c r="A23" s="14" t="s">
        <v>62</v>
      </c>
      <c r="B23" s="14" t="s">
        <v>63</v>
      </c>
      <c r="C23" s="10" t="s">
        <v>64</v>
      </c>
      <c r="D23" s="10" t="s">
        <v>57</v>
      </c>
      <c r="E23" s="13">
        <v>13</v>
      </c>
      <c r="F23" s="15">
        <v>0</v>
      </c>
      <c r="G23" s="13">
        <f>ROUND(SUM(E23*F23),2)</f>
      </c>
      <c r="H23" s="17" t="s">
        <v>0</v>
      </c>
      <c r="I23" s="14" t="s">
        <v>36</v>
      </c>
      <c r="J23" s="12" t="s">
        <v>18</v>
      </c>
      <c r="K23" s="10" t="s">
        <v>0</v>
      </c>
      <c r="L23" s="13" t="s">
        <v>37</v>
      </c>
    </row>
    <row r="24" spans="1:12" ht="12.75">
      <c r="A24" s="14" t="s">
        <v>65</v>
      </c>
      <c r="B24" s="14" t="s">
        <v>66</v>
      </c>
      <c r="C24" s="10" t="s">
        <v>67</v>
      </c>
      <c r="D24" s="10" t="s">
        <v>35</v>
      </c>
      <c r="E24" s="13">
        <v>1139.36</v>
      </c>
      <c r="F24" s="15">
        <v>0</v>
      </c>
      <c r="G24" s="13">
        <f>ROUND(SUM(E24*F24),2)</f>
      </c>
      <c r="H24" s="17" t="s">
        <v>0</v>
      </c>
      <c r="I24" s="14" t="s">
        <v>36</v>
      </c>
      <c r="J24" s="12" t="s">
        <v>18</v>
      </c>
      <c r="K24" s="10" t="s">
        <v>0</v>
      </c>
      <c r="L24" s="13" t="s">
        <v>37</v>
      </c>
    </row>
    <row r="25" spans="1:12" ht="12.75">
      <c r="A25" s="14" t="s">
        <v>68</v>
      </c>
      <c r="B25" s="14" t="s">
        <v>69</v>
      </c>
      <c r="C25" s="10" t="s">
        <v>70</v>
      </c>
      <c r="D25" s="10" t="s">
        <v>57</v>
      </c>
      <c r="E25" s="13">
        <v>13</v>
      </c>
      <c r="F25" s="15">
        <v>0</v>
      </c>
      <c r="G25" s="13">
        <f>ROUND(SUM(E25*F25),2)</f>
      </c>
      <c r="H25" s="17" t="s">
        <v>0</v>
      </c>
      <c r="I25" s="14" t="s">
        <v>36</v>
      </c>
      <c r="J25" s="12" t="s">
        <v>18</v>
      </c>
      <c r="K25" s="10" t="s">
        <v>0</v>
      </c>
      <c r="L25" s="13" t="s">
        <v>37</v>
      </c>
    </row>
    <row r="26" spans="1:12" ht="12.75">
      <c r="A26" s="14" t="s">
        <v>71</v>
      </c>
      <c r="B26" s="14" t="s">
        <v>72</v>
      </c>
      <c r="C26" s="10" t="s">
        <v>73</v>
      </c>
      <c r="D26" s="10" t="s">
        <v>41</v>
      </c>
      <c r="E26" s="13">
        <v>864.6</v>
      </c>
      <c r="F26" s="15">
        <v>0</v>
      </c>
      <c r="G26" s="13">
        <f>ROUND(SUM(E26*F26),2)</f>
      </c>
      <c r="H26" s="17" t="s">
        <v>0</v>
      </c>
      <c r="I26" s="14" t="s">
        <v>36</v>
      </c>
      <c r="J26" s="12" t="s">
        <v>18</v>
      </c>
      <c r="K26" s="10" t="s">
        <v>0</v>
      </c>
      <c r="L26" s="13" t="s">
        <v>37</v>
      </c>
    </row>
    <row r="27" spans="1:12" ht="12.75">
      <c r="A27" s="14" t="s">
        <v>74</v>
      </c>
      <c r="B27" s="14" t="s">
        <v>75</v>
      </c>
      <c r="C27" s="10" t="s">
        <v>76</v>
      </c>
      <c r="D27" s="10" t="s">
        <v>41</v>
      </c>
      <c r="E27" s="13">
        <v>10</v>
      </c>
      <c r="F27" s="15">
        <v>0</v>
      </c>
      <c r="G27" s="13">
        <f>ROUND(SUM(E27*F27),2)</f>
      </c>
      <c r="H27" s="17" t="s">
        <v>0</v>
      </c>
      <c r="I27" s="14" t="s">
        <v>36</v>
      </c>
      <c r="J27" s="12" t="s">
        <v>18</v>
      </c>
      <c r="K27" s="10" t="s">
        <v>0</v>
      </c>
      <c r="L27" s="13" t="s">
        <v>37</v>
      </c>
    </row>
    <row r="28" spans="1:12" ht="12.75">
      <c r="A28" s="14" t="s">
        <v>77</v>
      </c>
      <c r="B28" s="14" t="s">
        <v>78</v>
      </c>
      <c r="C28" s="10" t="s">
        <v>79</v>
      </c>
      <c r="D28" s="10" t="s">
        <v>41</v>
      </c>
      <c r="E28" s="13">
        <v>10</v>
      </c>
      <c r="F28" s="15">
        <v>0</v>
      </c>
      <c r="G28" s="13">
        <f>ROUND(SUM(E28*F28),2)</f>
      </c>
      <c r="H28" s="17" t="s">
        <v>0</v>
      </c>
      <c r="I28" s="14" t="s">
        <v>36</v>
      </c>
      <c r="J28" s="12" t="s">
        <v>18</v>
      </c>
      <c r="K28" s="10" t="s">
        <v>0</v>
      </c>
      <c r="L28" s="13" t="s">
        <v>37</v>
      </c>
    </row>
    <row r="29" spans="1:12" ht="12.75">
      <c r="A29" s="14" t="s">
        <v>80</v>
      </c>
      <c r="B29" s="14" t="s">
        <v>81</v>
      </c>
      <c r="C29" s="10" t="s">
        <v>82</v>
      </c>
      <c r="D29" s="10" t="s">
        <v>41</v>
      </c>
      <c r="E29" s="13">
        <v>288.2</v>
      </c>
      <c r="F29" s="15">
        <v>0</v>
      </c>
      <c r="G29" s="13">
        <f>ROUND(SUM(E29*F29),2)</f>
      </c>
      <c r="H29" s="17" t="s">
        <v>0</v>
      </c>
      <c r="I29" s="14" t="s">
        <v>36</v>
      </c>
      <c r="J29" s="12" t="s">
        <v>18</v>
      </c>
      <c r="K29" s="10" t="s">
        <v>0</v>
      </c>
      <c r="L29" s="13" t="s">
        <v>37</v>
      </c>
    </row>
    <row r="30" spans="1:12" ht="12.75">
      <c r="A30" s="14" t="s">
        <v>83</v>
      </c>
      <c r="B30" s="14" t="s">
        <v>84</v>
      </c>
      <c r="C30" s="10" t="s">
        <v>85</v>
      </c>
      <c r="D30" s="10" t="s">
        <v>57</v>
      </c>
      <c r="E30" s="13">
        <v>2</v>
      </c>
      <c r="F30" s="15">
        <v>0</v>
      </c>
      <c r="G30" s="13">
        <f>ROUND(SUM(E30*F30),2)</f>
      </c>
      <c r="H30" s="17" t="s">
        <v>0</v>
      </c>
      <c r="I30" s="14" t="s">
        <v>36</v>
      </c>
      <c r="J30" s="12" t="s">
        <v>18</v>
      </c>
      <c r="K30" s="10" t="s">
        <v>0</v>
      </c>
      <c r="L30" s="13" t="s">
        <v>37</v>
      </c>
    </row>
    <row r="31" spans="1:12" ht="12.75">
      <c r="A31" s="14" t="s">
        <v>86</v>
      </c>
      <c r="B31" s="14" t="s">
        <v>87</v>
      </c>
      <c r="C31" s="10" t="s">
        <v>88</v>
      </c>
      <c r="D31" s="10" t="s">
        <v>57</v>
      </c>
      <c r="E31" s="13">
        <v>1</v>
      </c>
      <c r="F31" s="15">
        <v>0</v>
      </c>
      <c r="G31" s="13">
        <f>ROUND(SUM(E31*F31),2)</f>
      </c>
      <c r="H31" s="17" t="s">
        <v>0</v>
      </c>
      <c r="I31" s="14" t="s">
        <v>36</v>
      </c>
      <c r="J31" s="12" t="s">
        <v>18</v>
      </c>
      <c r="K31" s="10" t="s">
        <v>0</v>
      </c>
      <c r="L31" s="13" t="s">
        <v>37</v>
      </c>
    </row>
    <row r="32" spans="1:12" ht="12.75">
      <c r="A32" s="14" t="s">
        <v>89</v>
      </c>
      <c r="B32" s="14" t="s">
        <v>90</v>
      </c>
      <c r="C32" s="10" t="s">
        <v>91</v>
      </c>
      <c r="D32" s="10" t="s">
        <v>57</v>
      </c>
      <c r="E32" s="13">
        <v>1</v>
      </c>
      <c r="F32" s="15">
        <v>0</v>
      </c>
      <c r="G32" s="13">
        <f>ROUND(SUM(E32*F32),2)</f>
      </c>
      <c r="H32" s="17" t="s">
        <v>0</v>
      </c>
      <c r="I32" s="14" t="s">
        <v>36</v>
      </c>
      <c r="J32" s="12" t="s">
        <v>18</v>
      </c>
      <c r="K32" s="10" t="s">
        <v>0</v>
      </c>
      <c r="L32" s="13" t="s">
        <v>37</v>
      </c>
    </row>
    <row r="33" spans="1:12" ht="12.75">
      <c r="A33" s="14" t="s">
        <v>92</v>
      </c>
      <c r="B33" s="14" t="s">
        <v>93</v>
      </c>
      <c r="C33" s="10" t="s">
        <v>94</v>
      </c>
      <c r="D33" s="10" t="s">
        <v>57</v>
      </c>
      <c r="E33" s="13">
        <v>1</v>
      </c>
      <c r="F33" s="15">
        <v>0</v>
      </c>
      <c r="G33" s="13">
        <f>ROUND(SUM(E33*F33),2)</f>
      </c>
      <c r="H33" s="17" t="s">
        <v>0</v>
      </c>
      <c r="I33" s="14" t="s">
        <v>36</v>
      </c>
      <c r="J33" s="12" t="s">
        <v>18</v>
      </c>
      <c r="K33" s="10" t="s">
        <v>0</v>
      </c>
      <c r="L33" s="13" t="s">
        <v>37</v>
      </c>
    </row>
    <row r="34" spans="1:12" ht="12.75">
      <c r="A34" s="14" t="s">
        <v>95</v>
      </c>
      <c r="B34" s="14" t="s">
        <v>96</v>
      </c>
      <c r="C34" s="10" t="s">
        <v>97</v>
      </c>
      <c r="D34" s="10" t="s">
        <v>57</v>
      </c>
      <c r="E34" s="13">
        <v>3</v>
      </c>
      <c r="F34" s="15">
        <v>0</v>
      </c>
      <c r="G34" s="13">
        <f>ROUND(SUM(E34*F34),2)</f>
      </c>
      <c r="H34" s="17" t="s">
        <v>0</v>
      </c>
      <c r="I34" s="14" t="s">
        <v>36</v>
      </c>
      <c r="J34" s="12" t="s">
        <v>18</v>
      </c>
      <c r="K34" s="10" t="s">
        <v>0</v>
      </c>
      <c r="L34" s="13" t="s">
        <v>37</v>
      </c>
    </row>
    <row r="35" spans="1:12" ht="12.75">
      <c r="A35" s="14" t="s">
        <v>98</v>
      </c>
      <c r="B35" s="14" t="s">
        <v>99</v>
      </c>
      <c r="C35" s="10" t="s">
        <v>100</v>
      </c>
      <c r="D35" s="10" t="s">
        <v>57</v>
      </c>
      <c r="E35" s="13">
        <v>1</v>
      </c>
      <c r="F35" s="15">
        <v>0</v>
      </c>
      <c r="G35" s="13">
        <f>ROUND(SUM(E35*F35),2)</f>
      </c>
      <c r="H35" s="17" t="s">
        <v>0</v>
      </c>
      <c r="I35" s="14" t="s">
        <v>36</v>
      </c>
      <c r="J35" s="12" t="s">
        <v>18</v>
      </c>
      <c r="K35" s="10" t="s">
        <v>0</v>
      </c>
      <c r="L35" s="13" t="s">
        <v>37</v>
      </c>
    </row>
    <row r="36" spans="1:12" ht="12.75">
      <c r="A36" s="14" t="s">
        <v>101</v>
      </c>
      <c r="B36" s="14" t="s">
        <v>102</v>
      </c>
      <c r="C36" s="10" t="s">
        <v>103</v>
      </c>
      <c r="D36" s="10" t="s">
        <v>57</v>
      </c>
      <c r="E36" s="13">
        <v>3</v>
      </c>
      <c r="F36" s="15">
        <v>0</v>
      </c>
      <c r="G36" s="13">
        <f>ROUND(SUM(E36*F36),2)</f>
      </c>
      <c r="H36" s="17" t="s">
        <v>0</v>
      </c>
      <c r="I36" s="14" t="s">
        <v>36</v>
      </c>
      <c r="J36" s="12" t="s">
        <v>18</v>
      </c>
      <c r="K36" s="10" t="s">
        <v>0</v>
      </c>
      <c r="L36" s="13" t="s">
        <v>37</v>
      </c>
    </row>
    <row r="37" spans="1:12" ht="12.75">
      <c r="A37" s="14" t="s">
        <v>104</v>
      </c>
      <c r="B37" s="14" t="s">
        <v>105</v>
      </c>
      <c r="C37" s="10" t="s">
        <v>106</v>
      </c>
      <c r="D37" s="10" t="s">
        <v>57</v>
      </c>
      <c r="E37" s="13">
        <v>13</v>
      </c>
      <c r="F37" s="15">
        <v>0</v>
      </c>
      <c r="G37" s="13">
        <f>ROUND(SUM(E37*F37),2)</f>
      </c>
      <c r="H37" s="17" t="s">
        <v>0</v>
      </c>
      <c r="I37" s="14" t="s">
        <v>36</v>
      </c>
      <c r="J37" s="12" t="s">
        <v>18</v>
      </c>
      <c r="K37" s="10" t="s">
        <v>0</v>
      </c>
      <c r="L37" s="13" t="s">
        <v>37</v>
      </c>
    </row>
    <row r="38" spans="1:12" ht="12.75">
      <c r="A38" s="14" t="s">
        <v>107</v>
      </c>
      <c r="B38" s="14" t="s">
        <v>108</v>
      </c>
      <c r="C38" s="10" t="s">
        <v>109</v>
      </c>
      <c r="D38" s="10" t="s">
        <v>57</v>
      </c>
      <c r="E38" s="13">
        <v>1</v>
      </c>
      <c r="F38" s="15">
        <v>0</v>
      </c>
      <c r="G38" s="13">
        <f>ROUND(SUM(E38*F38),2)</f>
      </c>
      <c r="H38" s="17" t="s">
        <v>0</v>
      </c>
      <c r="I38" s="14" t="s">
        <v>36</v>
      </c>
      <c r="J38" s="12" t="s">
        <v>18</v>
      </c>
      <c r="K38" s="10" t="s">
        <v>0</v>
      </c>
      <c r="L38" s="13" t="s">
        <v>37</v>
      </c>
    </row>
    <row r="39" spans="1:12" ht="12.75">
      <c r="A39" s="14" t="s">
        <v>110</v>
      </c>
      <c r="B39" s="14" t="s">
        <v>111</v>
      </c>
      <c r="C39" s="10" t="s">
        <v>112</v>
      </c>
      <c r="D39" s="10" t="s">
        <v>57</v>
      </c>
      <c r="E39" s="13">
        <v>1</v>
      </c>
      <c r="F39" s="15">
        <v>0</v>
      </c>
      <c r="G39" s="13">
        <f>ROUND(SUM(E39*F39),2)</f>
      </c>
      <c r="H39" s="17" t="s">
        <v>0</v>
      </c>
      <c r="I39" s="14" t="s">
        <v>36</v>
      </c>
      <c r="J39" s="12" t="s">
        <v>18</v>
      </c>
      <c r="K39" s="10" t="s">
        <v>0</v>
      </c>
      <c r="L39" s="13" t="s">
        <v>37</v>
      </c>
    </row>
    <row r="40" spans="1:12" ht="12.75">
      <c r="A40" s="14" t="s">
        <v>113</v>
      </c>
      <c r="B40" s="14" t="s">
        <v>114</v>
      </c>
      <c r="C40" s="10" t="s">
        <v>115</v>
      </c>
      <c r="D40" s="10" t="s">
        <v>57</v>
      </c>
      <c r="E40" s="13">
        <v>10</v>
      </c>
      <c r="F40" s="15">
        <v>0</v>
      </c>
      <c r="G40" s="13">
        <f>ROUND(SUM(E40*F40),2)</f>
      </c>
      <c r="H40" s="17" t="s">
        <v>0</v>
      </c>
      <c r="I40" s="14" t="s">
        <v>36</v>
      </c>
      <c r="J40" s="12" t="s">
        <v>18</v>
      </c>
      <c r="K40" s="13">
        <f>SUM(G15:G40)</f>
      </c>
      <c r="L40" s="13" t="s">
        <v>37</v>
      </c>
    </row>
    <row r="42" spans="6:7" ht="12.75">
      <c r="F42" s="18" t="s">
        <v>116</v>
      </c>
      <c r="G42" s="13">
        <f>SUM(G9:G40)</f>
      </c>
    </row>
    <row r="45" spans="2:4" ht="12.75">
      <c r="B45" s="19" t="s">
        <v>117</v>
      </c>
      <c r="D45" s="20" t="s">
        <v>118</v>
      </c>
    </row>
    <row r="47" ht="12.75">
      <c r="B47" s="21" t="s">
        <v>119</v>
      </c>
    </row>
    <row r="49" spans="2:3" ht="82.5" customHeight="1">
      <c r="B49" s="3" t="s">
        <v>120</v>
      </c>
      <c r="C49" s="3" t="s">
        <v>121</v>
      </c>
    </row>
    <row r="52" ht="12.75">
      <c r="B52" s="4" t="s">
        <v>122</v>
      </c>
    </row>
    <row r="53" ht="12.75">
      <c r="B53" s="5" t="s">
        <v>123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5:C45"/>
    <mergeCell ref="D45:L45"/>
    <mergeCell ref="B47:L47"/>
    <mergeCell ref="C49:L49"/>
    <mergeCell ref="B52:L52"/>
    <mergeCell ref="B53:L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